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9" i="1" l="1"/>
  <c r="H30" i="1"/>
  <c r="H23" i="1" l="1"/>
  <c r="H22" i="1" l="1"/>
  <c r="H24" i="1"/>
  <c r="H25" i="1"/>
  <c r="H26" i="1"/>
  <c r="H27" i="1"/>
  <c r="H28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G9" i="2"/>
  <c r="G10" i="2"/>
  <c r="G12" i="2"/>
  <c r="G13" i="2"/>
  <c r="G14" i="2"/>
  <c r="G17" i="2"/>
  <c r="G18" i="2"/>
  <c r="G21" i="2"/>
  <c r="G23" i="2"/>
  <c r="G25" i="2"/>
  <c r="G26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I8" i="2"/>
  <c r="F8" i="2"/>
  <c r="E8" i="2"/>
  <c r="H21" i="1"/>
  <c r="G22" i="2" s="1"/>
  <c r="H20" i="1"/>
  <c r="H19" i="1"/>
  <c r="G20" i="2" s="1"/>
  <c r="H18" i="1"/>
  <c r="G11" i="2" s="1"/>
  <c r="H17" i="1"/>
  <c r="G8" i="2" s="1"/>
  <c r="H16" i="1"/>
  <c r="H15" i="1"/>
  <c r="G15" i="2" s="1"/>
  <c r="H14" i="1"/>
  <c r="H13" i="1"/>
  <c r="G24" i="2" s="1"/>
  <c r="H12" i="1"/>
  <c r="G27" i="2" s="1"/>
  <c r="H11" i="1"/>
  <c r="H10" i="1"/>
  <c r="H9" i="1"/>
  <c r="G19" i="2" s="1"/>
  <c r="H8" i="1"/>
  <c r="H7" i="1"/>
  <c r="G16" i="2" s="1"/>
</calcChain>
</file>

<file path=xl/sharedStrings.xml><?xml version="1.0" encoding="utf-8"?>
<sst xmlns="http://schemas.openxmlformats.org/spreadsheetml/2006/main" count="135" uniqueCount="81">
  <si>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</si>
  <si>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</si>
  <si>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</si>
  <si>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</si>
  <si>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</si>
  <si>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</si>
  <si>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</si>
  <si>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</si>
  <si>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</si>
  <si>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</si>
  <si>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</si>
  <si>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</si>
  <si>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</si>
  <si>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</si>
  <si>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</si>
  <si>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</si>
  <si>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ALEVÍ MASCULÍ</t>
  </si>
  <si>
    <t>RESULTATS ALEVÍ  MASCULÍ</t>
  </si>
  <si>
    <t>Genis</t>
  </si>
  <si>
    <t>Lopez Goyanes</t>
  </si>
  <si>
    <t>home</t>
  </si>
  <si>
    <t>Santa Perpetua de Mogoda</t>
  </si>
  <si>
    <t>Mohamed</t>
  </si>
  <si>
    <t>Akchych</t>
  </si>
  <si>
    <t>Mollet del Valles</t>
  </si>
  <si>
    <t>CA Mollet</t>
  </si>
  <si>
    <t>Marc</t>
  </si>
  <si>
    <t>García Velarde</t>
  </si>
  <si>
    <t xml:space="preserve">David </t>
  </si>
  <si>
    <t>Bonillo Garcia</t>
  </si>
  <si>
    <t>Montcada i reixac</t>
  </si>
  <si>
    <t>J.A Motcada</t>
  </si>
  <si>
    <t>Andreu</t>
  </si>
  <si>
    <t>Perez de Guzman de Jaime</t>
  </si>
  <si>
    <t>Joseo</t>
  </si>
  <si>
    <t>Balada Rius</t>
  </si>
  <si>
    <t>Marçal</t>
  </si>
  <si>
    <t>Marin Segura</t>
  </si>
  <si>
    <t>Arnau</t>
  </si>
  <si>
    <t>Vivancos Monsech</t>
  </si>
  <si>
    <t>CARDEDEU</t>
  </si>
  <si>
    <t>ESCOLA MIL.LENARI</t>
  </si>
  <si>
    <t>Ivan</t>
  </si>
  <si>
    <t>Bau  Ramos</t>
  </si>
  <si>
    <t>Barbera del Valles</t>
  </si>
  <si>
    <t>Albert</t>
  </si>
  <si>
    <t>Mallofre Borrego</t>
  </si>
  <si>
    <t>Sabadell</t>
  </si>
  <si>
    <t>Oscar</t>
  </si>
  <si>
    <t>Izquierdo Nieto</t>
  </si>
  <si>
    <t>CEF FEM FORÇA</t>
  </si>
  <si>
    <t xml:space="preserve">Oriol </t>
  </si>
  <si>
    <t>Martin Fernandez</t>
  </si>
  <si>
    <t>Barberà de Luna</t>
  </si>
  <si>
    <t>Alejandro</t>
  </si>
  <si>
    <t>Rodriguez Diaz</t>
  </si>
  <si>
    <t>Joan</t>
  </si>
  <si>
    <t>Catala Riera</t>
  </si>
  <si>
    <t>Pablo</t>
  </si>
  <si>
    <t>Rocha López</t>
  </si>
  <si>
    <t>C.N. Santa Perpètua</t>
  </si>
  <si>
    <t>Perez López</t>
  </si>
  <si>
    <t>Iñaki</t>
  </si>
  <si>
    <t>Artuñedo Mateos</t>
  </si>
  <si>
    <t>Caldes de Motbui</t>
  </si>
  <si>
    <t>Club Atletic Calderi</t>
  </si>
  <si>
    <t>Ferran</t>
  </si>
  <si>
    <t>Rodriguez Duran</t>
  </si>
  <si>
    <t>Daniel</t>
  </si>
  <si>
    <t>Toledo Rodriguez</t>
  </si>
  <si>
    <t>Parets del valles</t>
  </si>
  <si>
    <t>C.A PARETS</t>
  </si>
  <si>
    <t>Fernandez Ruz</t>
  </si>
  <si>
    <t>Javier</t>
  </si>
  <si>
    <t>Arena Morales</t>
  </si>
  <si>
    <t xml:space="preserve">Pau </t>
  </si>
  <si>
    <t>Garcia Pascasio</t>
  </si>
  <si>
    <t>La llagosta</t>
  </si>
  <si>
    <t>Adrian</t>
  </si>
  <si>
    <t>Jimenez Aguayo</t>
  </si>
  <si>
    <t>Mollet del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</si>
</sst>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0" fillId="0" borderId="6" xfId="0" applyBorder="1"/>
    <xf numFmtId="20" fontId="0" fillId="0" borderId="6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"/>
  <sheetViews>
    <sheetView tabSelected="1" topLeftCell="A16" workbookViewId="0">
      <selection activeCell="A22" sqref="A22:XFD22"/>
    </sheetView>
  </sheetViews>
  <sheetFormatPr baseColWidth="10" defaultRowHeight="15" x14ac:dyDescent="0.25"/>
  <cols>
    <col min="1" max="1" width="11.28515625" style="7" bestFit="1" customWidth="1"/>
    <col min="2" max="2" width="16.140625" bestFit="1" customWidth="1"/>
    <col min="3" max="3" width="24.8554687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6" t="s">
        <v>0</v>
      </c>
      <c r="B2" s="17"/>
      <c r="C2" s="17"/>
      <c r="D2" s="17"/>
      <c r="E2" s="17"/>
      <c r="F2" s="17"/>
      <c r="G2" s="17"/>
      <c r="H2" s="17"/>
      <c r="I2" s="3"/>
      <c r="J2" s="3"/>
    </row>
    <row r="3" spans="1:10" ht="15.75" thickBot="1" x14ac:dyDescent="0.3"/>
    <row r="4" spans="1:10" ht="15.75" thickBot="1" x14ac:dyDescent="0.3">
      <c r="A4" s="11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39</v>
      </c>
      <c r="B7" s="6" t="s">
        <v>48</v>
      </c>
      <c r="C7" s="6" t="s">
        <v>49</v>
      </c>
      <c r="D7" s="1">
        <v>2003</v>
      </c>
      <c r="E7" s="6" t="s">
        <v>20</v>
      </c>
      <c r="F7" s="6" t="s">
        <v>21</v>
      </c>
      <c r="G7" s="6" t="s">
        <v>50</v>
      </c>
      <c r="H7" s="2" t="str">
        <f>VLOOKUP(D27,[1]CATEGORIES!$C$3:$D$102,2,FALSE)</f>
        <v>ALEVÍ</v>
      </c>
    </row>
    <row r="8" spans="1:10" x14ac:dyDescent="0.25">
      <c r="A8" s="1">
        <v>40</v>
      </c>
      <c r="B8" s="6" t="s">
        <v>51</v>
      </c>
      <c r="C8" s="6" t="s">
        <v>52</v>
      </c>
      <c r="D8" s="1">
        <v>2003</v>
      </c>
      <c r="E8" s="6" t="s">
        <v>20</v>
      </c>
      <c r="F8" s="6" t="s">
        <v>21</v>
      </c>
      <c r="G8" s="6" t="s">
        <v>50</v>
      </c>
      <c r="H8" s="2" t="str">
        <f>VLOOKUP(D17,[1]CATEGORIES!$C$3:$D$102,2,FALSE)</f>
        <v>ALEVÍ</v>
      </c>
    </row>
    <row r="9" spans="1:10" x14ac:dyDescent="0.25">
      <c r="A9" s="1">
        <v>41</v>
      </c>
      <c r="B9" s="6" t="s">
        <v>38</v>
      </c>
      <c r="C9" s="6" t="s">
        <v>72</v>
      </c>
      <c r="D9" s="1">
        <v>2003</v>
      </c>
      <c r="E9" s="6" t="s">
        <v>20</v>
      </c>
      <c r="F9" s="9" t="s">
        <v>21</v>
      </c>
      <c r="G9" s="8" t="s">
        <v>50</v>
      </c>
      <c r="H9" s="2" t="str">
        <f>VLOOKUP(D18,[1]CATEGORIES!$C$3:$D$102,2,FALSE)</f>
        <v>ALEVÍ</v>
      </c>
    </row>
    <row r="10" spans="1:10" x14ac:dyDescent="0.25">
      <c r="A10" s="1">
        <v>217</v>
      </c>
      <c r="B10" s="2" t="s">
        <v>28</v>
      </c>
      <c r="C10" s="2" t="s">
        <v>29</v>
      </c>
      <c r="D10" s="1">
        <v>2002</v>
      </c>
      <c r="E10" s="6" t="s">
        <v>20</v>
      </c>
      <c r="F10" s="6" t="s">
        <v>30</v>
      </c>
      <c r="G10" s="6" t="s">
        <v>31</v>
      </c>
      <c r="H10" s="2" t="str">
        <f>VLOOKUP(D10,[1]CATEGORIES!$C$3:$D$102,2,FALSE)</f>
        <v>ALEVÍ</v>
      </c>
    </row>
    <row r="11" spans="1:10" x14ac:dyDescent="0.25">
      <c r="A11" s="1">
        <v>218</v>
      </c>
      <c r="B11" s="2" t="s">
        <v>32</v>
      </c>
      <c r="C11" s="2" t="s">
        <v>33</v>
      </c>
      <c r="D11" s="1">
        <v>2002</v>
      </c>
      <c r="E11" s="6" t="s">
        <v>20</v>
      </c>
      <c r="F11" s="6" t="s">
        <v>30</v>
      </c>
      <c r="G11" s="6" t="s">
        <v>31</v>
      </c>
      <c r="H11" s="2" t="str">
        <f>VLOOKUP(D11,[1]CATEGORIES!$C$3:$D$102,2,FALSE)</f>
        <v>ALEVÍ</v>
      </c>
    </row>
    <row r="12" spans="1:10" x14ac:dyDescent="0.25">
      <c r="A12" s="1">
        <v>219</v>
      </c>
      <c r="B12" s="2" t="s">
        <v>34</v>
      </c>
      <c r="C12" s="2" t="s">
        <v>35</v>
      </c>
      <c r="D12" s="1">
        <v>2002</v>
      </c>
      <c r="E12" s="6" t="s">
        <v>20</v>
      </c>
      <c r="F12" s="6" t="s">
        <v>30</v>
      </c>
      <c r="G12" s="6" t="s">
        <v>31</v>
      </c>
      <c r="H12" s="2" t="str">
        <f>VLOOKUP(D12,[1]CATEGORIES!$C$3:$D$102,2,FALSE)</f>
        <v>ALEVÍ</v>
      </c>
    </row>
    <row r="13" spans="1:10" x14ac:dyDescent="0.25">
      <c r="A13" s="1">
        <v>220</v>
      </c>
      <c r="B13" s="2" t="s">
        <v>36</v>
      </c>
      <c r="C13" s="2" t="s">
        <v>37</v>
      </c>
      <c r="D13" s="1">
        <v>2002</v>
      </c>
      <c r="E13" s="6" t="s">
        <v>20</v>
      </c>
      <c r="F13" s="6" t="s">
        <v>30</v>
      </c>
      <c r="G13" s="6" t="s">
        <v>31</v>
      </c>
      <c r="H13" s="2" t="str">
        <f>VLOOKUP(D13,[1]CATEGORIES!$C$3:$D$102,2,FALSE)</f>
        <v>ALEVÍ</v>
      </c>
    </row>
    <row r="14" spans="1:10" x14ac:dyDescent="0.25">
      <c r="A14" s="1">
        <v>221</v>
      </c>
      <c r="B14" s="6" t="s">
        <v>38</v>
      </c>
      <c r="C14" s="6" t="s">
        <v>39</v>
      </c>
      <c r="D14" s="1">
        <v>2003</v>
      </c>
      <c r="E14" s="6" t="s">
        <v>20</v>
      </c>
      <c r="F14" s="6" t="s">
        <v>40</v>
      </c>
      <c r="G14" s="6" t="s">
        <v>41</v>
      </c>
      <c r="H14" s="2" t="str">
        <f>VLOOKUP(D14,[1]CATEGORIES!$C$3:$D$102,2,FALSE)</f>
        <v>ALEVÍ</v>
      </c>
    </row>
    <row r="15" spans="1:10" x14ac:dyDescent="0.25">
      <c r="A15" s="1">
        <v>222</v>
      </c>
      <c r="B15" s="6" t="s">
        <v>42</v>
      </c>
      <c r="C15" s="6" t="s">
        <v>43</v>
      </c>
      <c r="D15" s="1">
        <v>2003</v>
      </c>
      <c r="E15" s="6" t="s">
        <v>20</v>
      </c>
      <c r="F15" s="6" t="s">
        <v>44</v>
      </c>
      <c r="G15" s="6"/>
      <c r="H15" s="2" t="str">
        <f>VLOOKUP(D15,[1]CATEGORIES!$C$3:$D$102,2,FALSE)</f>
        <v>ALEVÍ</v>
      </c>
    </row>
    <row r="16" spans="1:10" x14ac:dyDescent="0.25">
      <c r="A16" s="1">
        <v>223</v>
      </c>
      <c r="B16" s="6" t="s">
        <v>45</v>
      </c>
      <c r="C16" s="6" t="s">
        <v>46</v>
      </c>
      <c r="D16" s="1">
        <v>2003</v>
      </c>
      <c r="E16" s="6" t="s">
        <v>20</v>
      </c>
      <c r="F16" s="6" t="s">
        <v>47</v>
      </c>
      <c r="G16" s="6"/>
      <c r="H16" s="2" t="str">
        <f>VLOOKUP(D16,[1]CATEGORIES!$C$3:$D$102,2,FALSE)</f>
        <v>ALEVÍ</v>
      </c>
    </row>
    <row r="17" spans="1:9" x14ac:dyDescent="0.25">
      <c r="A17" s="1">
        <v>388</v>
      </c>
      <c r="B17" s="6" t="s">
        <v>22</v>
      </c>
      <c r="C17" s="2" t="s">
        <v>23</v>
      </c>
      <c r="D17" s="1">
        <v>2002</v>
      </c>
      <c r="E17" s="6" t="s">
        <v>20</v>
      </c>
      <c r="F17" s="6" t="s">
        <v>24</v>
      </c>
      <c r="G17" s="2" t="s">
        <v>25</v>
      </c>
      <c r="H17" s="2" t="str">
        <f>VLOOKUP(D7,[1]CATEGORIES!$C$3:$D$102,2,FALSE)</f>
        <v>ALEVÍ</v>
      </c>
    </row>
    <row r="18" spans="1:9" x14ac:dyDescent="0.25">
      <c r="A18" s="1">
        <v>225</v>
      </c>
      <c r="B18" s="6" t="s">
        <v>26</v>
      </c>
      <c r="C18" s="2" t="s">
        <v>27</v>
      </c>
      <c r="D18" s="1">
        <v>2002</v>
      </c>
      <c r="E18" s="6" t="s">
        <v>20</v>
      </c>
      <c r="F18" s="6" t="s">
        <v>24</v>
      </c>
      <c r="G18" s="2" t="s">
        <v>25</v>
      </c>
      <c r="H18" s="2" t="str">
        <f>VLOOKUP(D8,[1]CATEGORIES!$C$3:$D$102,2,FALSE)</f>
        <v>ALEVÍ</v>
      </c>
    </row>
    <row r="19" spans="1:9" x14ac:dyDescent="0.25">
      <c r="A19" s="1">
        <v>226</v>
      </c>
      <c r="B19" s="6" t="s">
        <v>26</v>
      </c>
      <c r="C19" s="2" t="s">
        <v>53</v>
      </c>
      <c r="D19" s="1">
        <v>2003</v>
      </c>
      <c r="E19" s="6" t="s">
        <v>20</v>
      </c>
      <c r="F19" s="6" t="s">
        <v>24</v>
      </c>
      <c r="G19" s="2" t="s">
        <v>25</v>
      </c>
      <c r="H19" s="2" t="str">
        <f>VLOOKUP(D19,[1]CATEGORIES!$C$3:$D$102,2,FALSE)</f>
        <v>ALEVÍ</v>
      </c>
    </row>
    <row r="20" spans="1:9" x14ac:dyDescent="0.25">
      <c r="A20" s="1">
        <v>227</v>
      </c>
      <c r="B20" s="6" t="s">
        <v>54</v>
      </c>
      <c r="C20" s="2" t="s">
        <v>55</v>
      </c>
      <c r="D20" s="1">
        <v>2003</v>
      </c>
      <c r="E20" s="6" t="s">
        <v>20</v>
      </c>
      <c r="F20" s="6" t="s">
        <v>24</v>
      </c>
      <c r="G20" s="2" t="s">
        <v>25</v>
      </c>
      <c r="H20" s="2" t="str">
        <f>VLOOKUP(D20,[1]CATEGORIES!$C$3:$D$102,2,FALSE)</f>
        <v>ALEVÍ</v>
      </c>
    </row>
    <row r="21" spans="1:9" x14ac:dyDescent="0.25">
      <c r="A21" s="1">
        <v>228</v>
      </c>
      <c r="B21" s="2" t="s">
        <v>56</v>
      </c>
      <c r="C21" s="2" t="s">
        <v>57</v>
      </c>
      <c r="D21" s="1">
        <v>2003</v>
      </c>
      <c r="E21" s="6" t="s">
        <v>20</v>
      </c>
      <c r="F21" s="6" t="s">
        <v>30</v>
      </c>
      <c r="G21" s="6" t="s">
        <v>31</v>
      </c>
      <c r="H21" s="2" t="str">
        <f>VLOOKUP(D21,[1]CATEGORIES!$C$3:$D$102,2,FALSE)</f>
        <v>ALEVÍ</v>
      </c>
    </row>
    <row r="22" spans="1:9" x14ac:dyDescent="0.25">
      <c r="A22" s="1">
        <v>230</v>
      </c>
      <c r="B22" s="6" t="s">
        <v>58</v>
      </c>
      <c r="C22" s="6" t="s">
        <v>59</v>
      </c>
      <c r="D22" s="1">
        <v>2003</v>
      </c>
      <c r="E22" s="6" t="s">
        <v>20</v>
      </c>
      <c r="F22" s="6" t="s">
        <v>21</v>
      </c>
      <c r="G22" s="6" t="s">
        <v>60</v>
      </c>
      <c r="H22" s="2" t="str">
        <f>VLOOKUP(D22,[1]CATEGORIES!$C$3:$D$102,2,FALSE)</f>
        <v>ALEVÍ</v>
      </c>
    </row>
    <row r="23" spans="1:9" x14ac:dyDescent="0.25">
      <c r="A23" s="1">
        <v>231</v>
      </c>
      <c r="B23" s="6" t="s">
        <v>28</v>
      </c>
      <c r="C23" s="6" t="s">
        <v>61</v>
      </c>
      <c r="D23" s="1">
        <v>2003</v>
      </c>
      <c r="E23" s="6" t="s">
        <v>20</v>
      </c>
      <c r="F23" s="6" t="s">
        <v>21</v>
      </c>
      <c r="G23" s="6"/>
      <c r="H23" s="2" t="str">
        <f>VLOOKUP(D23,[1]CATEGORIES!$C$3:$D$102,2,FALSE)</f>
        <v>ALEVÍ</v>
      </c>
    </row>
    <row r="24" spans="1:9" x14ac:dyDescent="0.25">
      <c r="A24" s="1">
        <v>232</v>
      </c>
      <c r="B24" s="2" t="s">
        <v>62</v>
      </c>
      <c r="C24" s="2" t="s">
        <v>63</v>
      </c>
      <c r="D24" s="2">
        <v>2002</v>
      </c>
      <c r="E24" s="2" t="s">
        <v>20</v>
      </c>
      <c r="F24" s="2" t="s">
        <v>64</v>
      </c>
      <c r="G24" s="2" t="s">
        <v>65</v>
      </c>
      <c r="H24" s="2" t="str">
        <f>VLOOKUP(D24,[1]CATEGORIES!$C$3:$D$102,2,FALSE)</f>
        <v>ALEVÍ</v>
      </c>
    </row>
    <row r="25" spans="1:9" x14ac:dyDescent="0.25">
      <c r="A25" s="1">
        <v>233</v>
      </c>
      <c r="B25" s="6" t="s">
        <v>66</v>
      </c>
      <c r="C25" s="6" t="s">
        <v>67</v>
      </c>
      <c r="D25" s="1">
        <v>2002</v>
      </c>
      <c r="E25" s="6" t="s">
        <v>20</v>
      </c>
      <c r="F25" s="8" t="s">
        <v>24</v>
      </c>
      <c r="G25" s="8" t="s">
        <v>25</v>
      </c>
      <c r="H25" s="2" t="str">
        <f>VLOOKUP(D25,[1]CATEGORIES!$C$3:$D$102,2,FALSE)</f>
        <v>ALEVÍ</v>
      </c>
    </row>
    <row r="26" spans="1:9" x14ac:dyDescent="0.25">
      <c r="A26" s="1">
        <v>234</v>
      </c>
      <c r="B26" s="6" t="s">
        <v>68</v>
      </c>
      <c r="C26" s="6" t="s">
        <v>69</v>
      </c>
      <c r="D26" s="1">
        <v>2002</v>
      </c>
      <c r="E26" s="6" t="s">
        <v>20</v>
      </c>
      <c r="F26" s="8" t="s">
        <v>70</v>
      </c>
      <c r="G26" s="8" t="s">
        <v>71</v>
      </c>
      <c r="H26" s="2" t="str">
        <f>VLOOKUP(D26,[1]CATEGORIES!$C$3:$D$102,2,FALSE)</f>
        <v>ALEVÍ</v>
      </c>
    </row>
    <row r="27" spans="1:9" x14ac:dyDescent="0.25">
      <c r="A27" s="1">
        <v>235</v>
      </c>
      <c r="B27" s="6" t="s">
        <v>18</v>
      </c>
      <c r="C27" s="6" t="s">
        <v>19</v>
      </c>
      <c r="D27" s="1">
        <v>2002</v>
      </c>
      <c r="E27" s="6" t="s">
        <v>20</v>
      </c>
      <c r="F27" s="6" t="s">
        <v>21</v>
      </c>
      <c r="G27" s="6"/>
      <c r="H27" s="2" t="str">
        <f>VLOOKUP(D9,[1]CATEGORIES!$C$3:$D$102,2,FALSE)</f>
        <v>ALEVÍ</v>
      </c>
    </row>
    <row r="28" spans="1:9" x14ac:dyDescent="0.25">
      <c r="A28" s="1">
        <v>236</v>
      </c>
      <c r="B28" s="6" t="s">
        <v>73</v>
      </c>
      <c r="C28" s="6" t="s">
        <v>74</v>
      </c>
      <c r="D28" s="1">
        <v>2003</v>
      </c>
      <c r="E28" s="6" t="s">
        <v>20</v>
      </c>
      <c r="F28" s="6" t="s">
        <v>21</v>
      </c>
      <c r="G28" s="6" t="s">
        <v>60</v>
      </c>
      <c r="H28" s="2" t="str">
        <f>VLOOKUP(D28,[1]CATEGORIES!$C$3:$D$102,2,FALSE)</f>
        <v>ALEVÍ</v>
      </c>
    </row>
    <row r="29" spans="1:9" x14ac:dyDescent="0.25">
      <c r="A29" s="1">
        <v>355</v>
      </c>
      <c r="B29" s="2" t="s">
        <v>75</v>
      </c>
      <c r="C29" s="2" t="s">
        <v>76</v>
      </c>
      <c r="D29" s="2">
        <v>2002</v>
      </c>
      <c r="E29" s="2" t="s">
        <v>20</v>
      </c>
      <c r="F29" s="2" t="s">
        <v>77</v>
      </c>
      <c r="G29" s="2"/>
      <c r="H29" s="2" t="str">
        <f>VLOOKUP(D29,[1]CATEGORIES!$C$3:$D$102,2,FALSE)</f>
        <v>ALEVÍ</v>
      </c>
      <c r="I29" s="10"/>
    </row>
    <row r="30" spans="1:9" x14ac:dyDescent="0.25">
      <c r="A30" s="1">
        <v>357</v>
      </c>
      <c r="B30" s="2" t="s">
        <v>78</v>
      </c>
      <c r="C30" s="2" t="s">
        <v>79</v>
      </c>
      <c r="D30" s="2">
        <v>2003</v>
      </c>
      <c r="E30" s="2" t="s">
        <v>20</v>
      </c>
      <c r="F30" s="2" t="s">
        <v>80</v>
      </c>
      <c r="G30" s="2" t="s">
        <v>25</v>
      </c>
      <c r="H30" s="2" t="str">
        <f>VLOOKUP(D30,[1]CATEGORIES!$C$3:$D$102,2,FALSE)</f>
        <v>ALEVÍ</v>
      </c>
      <c r="I30" s="10"/>
    </row>
    <row r="31" spans="1:9" x14ac:dyDescent="0.25">
      <c r="A31" s="12"/>
      <c r="H31" s="10"/>
      <c r="I31" s="10"/>
    </row>
    <row r="32" spans="1:9" x14ac:dyDescent="0.25">
      <c r="A32" s="12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2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2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2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12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2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2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2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2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2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2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2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2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2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2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2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2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2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2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2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2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12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12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12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12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12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2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12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12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12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12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12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12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12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12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12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2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12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12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2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2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2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2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2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2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2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2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2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2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2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2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2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2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2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2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2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2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2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2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2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2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2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2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2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2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2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2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2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2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2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2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2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2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2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2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2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2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2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12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2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2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2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2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2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2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2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2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2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2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2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2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2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2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2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2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2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2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2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2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2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2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2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2"/>
      <c r="B134" s="10"/>
      <c r="C134" s="10"/>
      <c r="D134" s="10"/>
      <c r="E134" s="10"/>
      <c r="F134" s="10"/>
      <c r="G134" s="10"/>
      <c r="H134" s="10"/>
      <c r="I134" s="10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topLeftCell="A4" workbookViewId="0">
      <selection activeCell="B28" sqref="B28:J148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21"/>
      <c r="B2" s="21"/>
      <c r="C2" s="22" t="s">
        <v>17</v>
      </c>
      <c r="D2" s="23"/>
      <c r="E2" s="23"/>
      <c r="F2" s="23"/>
      <c r="G2" s="23"/>
      <c r="H2" s="23"/>
      <c r="I2" s="23"/>
      <c r="J2" s="22"/>
      <c r="K2" s="21"/>
    </row>
    <row r="3" spans="1:11" x14ac:dyDescent="0.25">
      <c r="A3" s="21"/>
      <c r="B3" s="21"/>
      <c r="J3" s="21"/>
      <c r="K3" s="21"/>
    </row>
    <row r="4" spans="1:11" ht="42.75" x14ac:dyDescent="0.85">
      <c r="A4" s="21"/>
      <c r="B4" s="21"/>
      <c r="C4" s="18" t="s">
        <v>6</v>
      </c>
      <c r="D4" s="19"/>
      <c r="E4" s="19"/>
      <c r="F4" s="19"/>
      <c r="G4" s="19"/>
      <c r="H4" s="19"/>
      <c r="I4" s="20"/>
      <c r="J4" s="21"/>
      <c r="K4" s="21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388</v>
      </c>
      <c r="E8" s="2" t="str">
        <f>VLOOKUP(D8,INSCRITS!$A$6:$G$124,2,FALSE)</f>
        <v>Mohamed</v>
      </c>
      <c r="F8" s="2" t="str">
        <f>VLOOKUP(D8,INSCRITS!$A$6:$H$124,3,FALSE)</f>
        <v>Akchych</v>
      </c>
      <c r="G8" s="2" t="str">
        <f>VLOOKUP(D8,INSCRITS!$A$6:$H$124,8,FALSE)</f>
        <v>ALEVÍ</v>
      </c>
      <c r="H8" s="13">
        <v>0.24652777777777779</v>
      </c>
      <c r="I8" s="2" t="str">
        <f>VLOOKUP(D8,INSCRITS!$A$6:$H$124,7,FALSE)</f>
        <v>CA Mollet</v>
      </c>
    </row>
    <row r="9" spans="1:11" x14ac:dyDescent="0.25">
      <c r="C9" s="2">
        <v>2</v>
      </c>
      <c r="D9" s="2">
        <v>232</v>
      </c>
      <c r="E9" s="2" t="str">
        <f>VLOOKUP(D9,INSCRITS!$A$6:$G$124,2,FALSE)</f>
        <v>Iñaki</v>
      </c>
      <c r="F9" s="2" t="str">
        <f>VLOOKUP(D9,INSCRITS!$A$6:$H$124,3,FALSE)</f>
        <v>Artuñedo Mateos</v>
      </c>
      <c r="G9" s="2" t="str">
        <f>VLOOKUP(D9,INSCRITS!$A$6:$H$124,8,FALSE)</f>
        <v>ALEVÍ</v>
      </c>
      <c r="H9" s="13">
        <v>0.24791666666666667</v>
      </c>
      <c r="I9" s="2" t="str">
        <f>VLOOKUP(D9,INSCRITS!$A$6:$H$124,7,FALSE)</f>
        <v>Club Atletic Calderi</v>
      </c>
    </row>
    <row r="10" spans="1:11" x14ac:dyDescent="0.25">
      <c r="C10" s="2">
        <v>3</v>
      </c>
      <c r="D10" s="2">
        <v>221</v>
      </c>
      <c r="E10" s="2" t="str">
        <f>VLOOKUP(D10,INSCRITS!$A$6:$G$124,2,FALSE)</f>
        <v>Arnau</v>
      </c>
      <c r="F10" s="2" t="str">
        <f>VLOOKUP(D10,INSCRITS!$A$6:$H$124,3,FALSE)</f>
        <v>Vivancos Monsech</v>
      </c>
      <c r="G10" s="2" t="str">
        <f>VLOOKUP(D10,INSCRITS!$A$6:$H$124,8,FALSE)</f>
        <v>ALEVÍ</v>
      </c>
      <c r="H10" s="13">
        <v>0.25069444444444444</v>
      </c>
      <c r="I10" s="2" t="str">
        <f>VLOOKUP(D10,INSCRITS!$A$6:$H$124,7,FALSE)</f>
        <v>ESCOLA MIL.LENARI</v>
      </c>
    </row>
    <row r="11" spans="1:11" x14ac:dyDescent="0.25">
      <c r="C11" s="2">
        <v>4</v>
      </c>
      <c r="D11" s="2">
        <v>225</v>
      </c>
      <c r="E11" s="2" t="str">
        <f>VLOOKUP(D11,INSCRITS!$A$6:$G$124,2,FALSE)</f>
        <v>Marc</v>
      </c>
      <c r="F11" s="2" t="str">
        <f>VLOOKUP(D11,INSCRITS!$A$6:$H$124,3,FALSE)</f>
        <v>García Velarde</v>
      </c>
      <c r="G11" s="2" t="str">
        <f>VLOOKUP(D11,INSCRITS!$A$6:$H$124,8,FALSE)</f>
        <v>ALEVÍ</v>
      </c>
      <c r="H11" s="13">
        <v>0.25763888888888892</v>
      </c>
      <c r="I11" s="2" t="str">
        <f>VLOOKUP(D11,INSCRITS!$A$6:$H$124,7,FALSE)</f>
        <v>CA Mollet</v>
      </c>
    </row>
    <row r="12" spans="1:11" x14ac:dyDescent="0.25">
      <c r="C12" s="2">
        <v>5</v>
      </c>
      <c r="D12" s="2">
        <v>233</v>
      </c>
      <c r="E12" s="2" t="str">
        <f>VLOOKUP(D12,INSCRITS!$A$6:$G$124,2,FALSE)</f>
        <v>Ferran</v>
      </c>
      <c r="F12" s="2" t="str">
        <f>VLOOKUP(D12,INSCRITS!$A$6:$H$124,3,FALSE)</f>
        <v>Rodriguez Duran</v>
      </c>
      <c r="G12" s="2" t="str">
        <f>VLOOKUP(D12,INSCRITS!$A$6:$H$124,8,FALSE)</f>
        <v>ALEVÍ</v>
      </c>
      <c r="H12" s="13">
        <v>0.25833333333333336</v>
      </c>
      <c r="I12" s="2" t="str">
        <f>VLOOKUP(D12,INSCRITS!$A$6:$H$124,7,FALSE)</f>
        <v>CA Mollet</v>
      </c>
    </row>
    <row r="13" spans="1:11" x14ac:dyDescent="0.25">
      <c r="C13" s="2">
        <v>6</v>
      </c>
      <c r="D13" s="2">
        <v>235</v>
      </c>
      <c r="E13" s="2" t="str">
        <f>VLOOKUP(D13,INSCRITS!$A$6:$G$124,2,FALSE)</f>
        <v>Genis</v>
      </c>
      <c r="F13" s="2" t="str">
        <f>VLOOKUP(D13,INSCRITS!$A$6:$H$124,3,FALSE)</f>
        <v>Lopez Goyanes</v>
      </c>
      <c r="G13" s="2" t="str">
        <f>VLOOKUP(D13,INSCRITS!$A$6:$H$124,8,FALSE)</f>
        <v>ALEVÍ</v>
      </c>
      <c r="H13" s="13">
        <v>0.26597222222222222</v>
      </c>
      <c r="I13" s="2">
        <f>VLOOKUP(D13,INSCRITS!$A$6:$H$124,7,FALSE)</f>
        <v>0</v>
      </c>
    </row>
    <row r="14" spans="1:11" x14ac:dyDescent="0.25">
      <c r="C14" s="2">
        <v>7</v>
      </c>
      <c r="D14" s="2">
        <v>223</v>
      </c>
      <c r="E14" s="2" t="str">
        <f>VLOOKUP(D14,INSCRITS!$A$6:$G$124,2,FALSE)</f>
        <v>Albert</v>
      </c>
      <c r="F14" s="2" t="str">
        <f>VLOOKUP(D14,INSCRITS!$A$6:$H$124,3,FALSE)</f>
        <v>Mallofre Borrego</v>
      </c>
      <c r="G14" s="2" t="str">
        <f>VLOOKUP(D14,INSCRITS!$A$6:$H$124,8,FALSE)</f>
        <v>ALEVÍ</v>
      </c>
      <c r="H14" s="13">
        <v>0.2673611111111111</v>
      </c>
      <c r="I14" s="2">
        <f>VLOOKUP(D14,INSCRITS!$A$6:$H$124,7,FALSE)</f>
        <v>0</v>
      </c>
    </row>
    <row r="15" spans="1:11" x14ac:dyDescent="0.25">
      <c r="C15" s="2">
        <v>8</v>
      </c>
      <c r="D15" s="2">
        <v>222</v>
      </c>
      <c r="E15" s="2" t="str">
        <f>VLOOKUP(D15,INSCRITS!$A$6:$G$124,2,FALSE)</f>
        <v>Ivan</v>
      </c>
      <c r="F15" s="2" t="str">
        <f>VLOOKUP(D15,INSCRITS!$A$6:$H$124,3,FALSE)</f>
        <v>Bau  Ramos</v>
      </c>
      <c r="G15" s="2" t="str">
        <f>VLOOKUP(D15,INSCRITS!$A$6:$H$124,8,FALSE)</f>
        <v>ALEVÍ</v>
      </c>
      <c r="H15" s="13">
        <v>0.28472222222222221</v>
      </c>
      <c r="I15" s="2">
        <f>VLOOKUP(D15,INSCRITS!$A$6:$H$124,7,FALSE)</f>
        <v>0</v>
      </c>
    </row>
    <row r="16" spans="1:11" x14ac:dyDescent="0.25">
      <c r="C16" s="2">
        <v>9</v>
      </c>
      <c r="D16" s="2">
        <v>39</v>
      </c>
      <c r="E16" s="2" t="str">
        <f>VLOOKUP(D16,INSCRITS!$A$6:$G$124,2,FALSE)</f>
        <v>Oscar</v>
      </c>
      <c r="F16" s="2" t="str">
        <f>VLOOKUP(D16,INSCRITS!$A$6:$H$124,3,FALSE)</f>
        <v>Izquierdo Nieto</v>
      </c>
      <c r="G16" s="2" t="str">
        <f>VLOOKUP(D16,INSCRITS!$A$6:$H$124,8,FALSE)</f>
        <v>ALEVÍ</v>
      </c>
      <c r="H16" s="13">
        <v>0.28611111111111115</v>
      </c>
      <c r="I16" s="2" t="str">
        <f>VLOOKUP(D16,INSCRITS!$A$6:$H$124,7,FALSE)</f>
        <v>CEF FEM FORÇA</v>
      </c>
    </row>
    <row r="17" spans="2:10" x14ac:dyDescent="0.25">
      <c r="C17" s="2">
        <v>10</v>
      </c>
      <c r="D17" s="2">
        <v>231</v>
      </c>
      <c r="E17" s="2" t="str">
        <f>VLOOKUP(D17,INSCRITS!$A$6:$G$124,2,FALSE)</f>
        <v xml:space="preserve">David </v>
      </c>
      <c r="F17" s="2" t="str">
        <f>VLOOKUP(D17,INSCRITS!$A$6:$H$124,3,FALSE)</f>
        <v>Perez López</v>
      </c>
      <c r="G17" s="2" t="str">
        <f>VLOOKUP(D17,INSCRITS!$A$6:$H$124,8,FALSE)</f>
        <v>ALEVÍ</v>
      </c>
      <c r="H17" s="13">
        <v>0.29236111111111113</v>
      </c>
      <c r="I17" s="2">
        <f>VLOOKUP(D17,INSCRITS!$A$6:$H$124,7,FALSE)</f>
        <v>0</v>
      </c>
    </row>
    <row r="18" spans="2:10" x14ac:dyDescent="0.25">
      <c r="C18" s="2">
        <v>11</v>
      </c>
      <c r="D18" s="2">
        <v>236</v>
      </c>
      <c r="E18" s="2" t="str">
        <f>VLOOKUP(D18,INSCRITS!$A$6:$G$124,2,FALSE)</f>
        <v>Javier</v>
      </c>
      <c r="F18" s="2" t="str">
        <f>VLOOKUP(D18,INSCRITS!$A$6:$H$124,3,FALSE)</f>
        <v>Arena Morales</v>
      </c>
      <c r="G18" s="2" t="str">
        <f>VLOOKUP(D18,INSCRITS!$A$6:$H$124,8,FALSE)</f>
        <v>ALEVÍ</v>
      </c>
      <c r="H18" s="13">
        <v>0.29930555555555555</v>
      </c>
      <c r="I18" s="2" t="str">
        <f>VLOOKUP(D18,INSCRITS!$A$6:$H$124,7,FALSE)</f>
        <v>C.N. Santa Perpètua</v>
      </c>
    </row>
    <row r="19" spans="2:10" x14ac:dyDescent="0.25">
      <c r="C19" s="2">
        <v>12</v>
      </c>
      <c r="D19" s="2">
        <v>41</v>
      </c>
      <c r="E19" s="2" t="str">
        <f>VLOOKUP(D19,INSCRITS!$A$6:$G$124,2,FALSE)</f>
        <v>Arnau</v>
      </c>
      <c r="F19" s="2" t="str">
        <f>VLOOKUP(D19,INSCRITS!$A$6:$H$124,3,FALSE)</f>
        <v>Fernandez Ruz</v>
      </c>
      <c r="G19" s="2" t="str">
        <f>VLOOKUP(D19,INSCRITS!$A$6:$H$124,8,FALSE)</f>
        <v>ALEVÍ</v>
      </c>
      <c r="H19" s="13">
        <v>0.3034722222222222</v>
      </c>
      <c r="I19" s="2" t="str">
        <f>VLOOKUP(D19,INSCRITS!$A$6:$H$124,7,FALSE)</f>
        <v>CEF FEM FORÇA</v>
      </c>
    </row>
    <row r="20" spans="2:10" x14ac:dyDescent="0.25">
      <c r="C20" s="2">
        <v>13</v>
      </c>
      <c r="D20" s="2">
        <v>226</v>
      </c>
      <c r="E20" s="2" t="str">
        <f>VLOOKUP(D20,INSCRITS!$A$6:$G$124,2,FALSE)</f>
        <v>Marc</v>
      </c>
      <c r="F20" s="2" t="str">
        <f>VLOOKUP(D20,INSCRITS!$A$6:$H$124,3,FALSE)</f>
        <v>Barberà de Luna</v>
      </c>
      <c r="G20" s="2" t="str">
        <f>VLOOKUP(D20,INSCRITS!$A$6:$H$124,8,FALSE)</f>
        <v>ALEVÍ</v>
      </c>
      <c r="H20" s="13">
        <v>0.30486111111111108</v>
      </c>
      <c r="I20" s="2" t="str">
        <f>VLOOKUP(D20,INSCRITS!$A$6:$H$124,7,FALSE)</f>
        <v>CA Mollet</v>
      </c>
    </row>
    <row r="21" spans="2:10" x14ac:dyDescent="0.25">
      <c r="C21" s="2">
        <v>14</v>
      </c>
      <c r="D21" s="2">
        <v>234</v>
      </c>
      <c r="E21" s="2" t="str">
        <f>VLOOKUP(D21,INSCRITS!$A$6:$G$124,2,FALSE)</f>
        <v>Daniel</v>
      </c>
      <c r="F21" s="2" t="str">
        <f>VLOOKUP(D21,INSCRITS!$A$6:$H$124,3,FALSE)</f>
        <v>Toledo Rodriguez</v>
      </c>
      <c r="G21" s="2" t="str">
        <f>VLOOKUP(D21,INSCRITS!$A$6:$H$124,8,FALSE)</f>
        <v>ALEVÍ</v>
      </c>
      <c r="H21" s="13">
        <v>0.31666666666666665</v>
      </c>
      <c r="I21" s="2" t="str">
        <f>VLOOKUP(D21,INSCRITS!$A$6:$H$124,7,FALSE)</f>
        <v>C.A PARETS</v>
      </c>
    </row>
    <row r="22" spans="2:10" x14ac:dyDescent="0.25">
      <c r="C22" s="2">
        <v>15</v>
      </c>
      <c r="D22" s="2">
        <v>228</v>
      </c>
      <c r="E22" s="2" t="str">
        <f>VLOOKUP(D22,INSCRITS!$A$6:$G$124,2,FALSE)</f>
        <v>Joan</v>
      </c>
      <c r="F22" s="2" t="str">
        <f>VLOOKUP(D22,INSCRITS!$A$6:$H$124,3,FALSE)</f>
        <v>Catala Riera</v>
      </c>
      <c r="G22" s="2" t="str">
        <f>VLOOKUP(D22,INSCRITS!$A$6:$H$124,8,FALSE)</f>
        <v>ALEVÍ</v>
      </c>
      <c r="H22" s="13">
        <v>0.32777777777777778</v>
      </c>
      <c r="I22" s="2" t="str">
        <f>VLOOKUP(D22,INSCRITS!$A$6:$H$124,7,FALSE)</f>
        <v>J.A Motcada</v>
      </c>
    </row>
    <row r="23" spans="2:10" x14ac:dyDescent="0.25">
      <c r="C23" s="2">
        <v>16</v>
      </c>
      <c r="D23" s="2">
        <v>355</v>
      </c>
      <c r="E23" s="2" t="str">
        <f>VLOOKUP(D23,INSCRITS!$A$6:$G$124,2,FALSE)</f>
        <v xml:space="preserve">Pau </v>
      </c>
      <c r="F23" s="2" t="str">
        <f>VLOOKUP(D23,INSCRITS!$A$6:$H$124,3,FALSE)</f>
        <v>Garcia Pascasio</v>
      </c>
      <c r="G23" s="2" t="str">
        <f>VLOOKUP(D23,INSCRITS!$A$6:$H$124,8,FALSE)</f>
        <v>ALEVÍ</v>
      </c>
      <c r="H23" s="13">
        <v>0.32916666666666666</v>
      </c>
      <c r="I23" s="2">
        <f>VLOOKUP(D23,INSCRITS!$A$6:$H$124,7,FALSE)</f>
        <v>0</v>
      </c>
    </row>
    <row r="24" spans="2:10" x14ac:dyDescent="0.25">
      <c r="C24" s="2">
        <v>17</v>
      </c>
      <c r="D24" s="2">
        <v>220</v>
      </c>
      <c r="E24" s="2" t="str">
        <f>VLOOKUP(D24,INSCRITS!$A$6:$G$124,2,FALSE)</f>
        <v>Marçal</v>
      </c>
      <c r="F24" s="2" t="str">
        <f>VLOOKUP(D24,INSCRITS!$A$6:$H$124,3,FALSE)</f>
        <v>Marin Segura</v>
      </c>
      <c r="G24" s="2" t="str">
        <f>VLOOKUP(D24,INSCRITS!$A$6:$H$124,8,FALSE)</f>
        <v>ALEVÍ</v>
      </c>
      <c r="H24" s="13">
        <v>0.33819444444444446</v>
      </c>
      <c r="I24" s="2" t="str">
        <f>VLOOKUP(D24,INSCRITS!$A$6:$H$124,7,FALSE)</f>
        <v>J.A Motcada</v>
      </c>
    </row>
    <row r="25" spans="2:10" x14ac:dyDescent="0.25">
      <c r="C25" s="2">
        <v>18</v>
      </c>
      <c r="D25" s="2">
        <v>230</v>
      </c>
      <c r="E25" s="2" t="str">
        <f>VLOOKUP(D25,INSCRITS!$A$6:$G$124,2,FALSE)</f>
        <v>Pablo</v>
      </c>
      <c r="F25" s="2" t="str">
        <f>VLOOKUP(D25,INSCRITS!$A$6:$H$124,3,FALSE)</f>
        <v>Rocha López</v>
      </c>
      <c r="G25" s="2" t="str">
        <f>VLOOKUP(D25,INSCRITS!$A$6:$H$124,8,FALSE)</f>
        <v>ALEVÍ</v>
      </c>
      <c r="H25" s="13">
        <v>0.34027777777777773</v>
      </c>
      <c r="I25" s="2" t="str">
        <f>VLOOKUP(D25,INSCRITS!$A$6:$H$124,7,FALSE)</f>
        <v>C.N. Santa Perpètua</v>
      </c>
    </row>
    <row r="26" spans="2:10" x14ac:dyDescent="0.25">
      <c r="C26" s="2">
        <v>19</v>
      </c>
      <c r="D26" s="2">
        <v>40</v>
      </c>
      <c r="E26" s="2" t="str">
        <f>VLOOKUP(D26,INSCRITS!$A$6:$G$124,2,FALSE)</f>
        <v xml:space="preserve">Oriol </v>
      </c>
      <c r="F26" s="2" t="str">
        <f>VLOOKUP(D26,INSCRITS!$A$6:$H$124,3,FALSE)</f>
        <v>Martin Fernandez</v>
      </c>
      <c r="G26" s="2" t="str">
        <f>VLOOKUP(D26,INSCRITS!$A$6:$H$124,8,FALSE)</f>
        <v>ALEVÍ</v>
      </c>
      <c r="H26" s="13">
        <v>0.34027777777777773</v>
      </c>
      <c r="I26" s="2" t="str">
        <f>VLOOKUP(D26,INSCRITS!$A$6:$H$124,7,FALSE)</f>
        <v>CEF FEM FORÇA</v>
      </c>
    </row>
    <row r="27" spans="2:10" x14ac:dyDescent="0.25">
      <c r="C27" s="14">
        <v>20</v>
      </c>
      <c r="D27" s="14">
        <v>219</v>
      </c>
      <c r="E27" s="14" t="str">
        <f>VLOOKUP(D27,INSCRITS!$A$6:$G$124,2,FALSE)</f>
        <v>Joseo</v>
      </c>
      <c r="F27" s="14" t="str">
        <f>VLOOKUP(D27,INSCRITS!$A$6:$H$124,3,FALSE)</f>
        <v>Balada Rius</v>
      </c>
      <c r="G27" s="14" t="str">
        <f>VLOOKUP(D27,INSCRITS!$A$6:$H$124,8,FALSE)</f>
        <v>ALEVÍ</v>
      </c>
      <c r="H27" s="15">
        <v>0.35347222222222219</v>
      </c>
      <c r="I27" s="14" t="str">
        <f>VLOOKUP(D27,INSCRITS!$A$6:$H$124,7,FALSE)</f>
        <v>J.A Motcada</v>
      </c>
    </row>
    <row r="28" spans="2:10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x14ac:dyDescent="0.25">
      <c r="B29" s="10"/>
      <c r="C29" s="10"/>
      <c r="D29" s="10"/>
      <c r="E29" s="10"/>
      <c r="F29" s="10"/>
      <c r="G29" s="10"/>
      <c r="H29" s="10"/>
      <c r="I29" s="10"/>
      <c r="J29" s="10"/>
    </row>
    <row r="30" spans="2:10" x14ac:dyDescent="0.25">
      <c r="B30" s="10"/>
      <c r="C30" s="10"/>
      <c r="D30" s="10"/>
      <c r="E30" s="10"/>
      <c r="F30" s="10"/>
      <c r="G30" s="10"/>
      <c r="H30" s="10"/>
      <c r="I30" s="10"/>
      <c r="J30" s="10"/>
    </row>
    <row r="31" spans="2:10" x14ac:dyDescent="0.25">
      <c r="B31" s="10"/>
      <c r="C31" s="10"/>
      <c r="D31" s="10"/>
      <c r="E31" s="10"/>
      <c r="F31" s="10"/>
      <c r="G31" s="10"/>
      <c r="H31" s="10"/>
      <c r="I31" s="10"/>
      <c r="J31" s="10"/>
    </row>
    <row r="32" spans="2:10" x14ac:dyDescent="0.25">
      <c r="B32" s="10"/>
      <c r="C32" s="10"/>
      <c r="D32" s="10"/>
      <c r="E32" s="10"/>
      <c r="F32" s="10"/>
      <c r="G32" s="10"/>
      <c r="H32" s="10"/>
      <c r="I32" s="10"/>
      <c r="J32" s="10"/>
    </row>
    <row r="33" spans="2:10" x14ac:dyDescent="0.25">
      <c r="B33" s="10"/>
      <c r="C33" s="10"/>
      <c r="D33" s="10"/>
      <c r="E33" s="10"/>
      <c r="F33" s="10"/>
      <c r="G33" s="10"/>
      <c r="H33" s="10"/>
      <c r="I33" s="10"/>
      <c r="J33" s="10"/>
    </row>
    <row r="34" spans="2:10" x14ac:dyDescent="0.25">
      <c r="B34" s="10"/>
      <c r="C34" s="10"/>
      <c r="D34" s="10"/>
      <c r="E34" s="10"/>
      <c r="F34" s="10"/>
      <c r="G34" s="10"/>
      <c r="H34" s="10"/>
      <c r="I34" s="10"/>
      <c r="J34" s="10"/>
    </row>
    <row r="35" spans="2:10" x14ac:dyDescent="0.25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25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x14ac:dyDescent="0.25">
      <c r="B38" s="10"/>
      <c r="C38" s="10"/>
      <c r="D38" s="10"/>
      <c r="E38" s="10"/>
      <c r="F38" s="10"/>
      <c r="G38" s="10"/>
      <c r="H38" s="10"/>
      <c r="I38" s="10"/>
      <c r="J38" s="10"/>
    </row>
    <row r="39" spans="2:10" x14ac:dyDescent="0.25">
      <c r="B39" s="10"/>
      <c r="C39" s="10"/>
      <c r="D39" s="10"/>
      <c r="E39" s="10"/>
      <c r="F39" s="10"/>
      <c r="G39" s="10"/>
      <c r="H39" s="10"/>
      <c r="I39" s="10"/>
      <c r="J39" s="10"/>
    </row>
    <row r="40" spans="2:10" x14ac:dyDescent="0.25">
      <c r="B40" s="10"/>
      <c r="C40" s="10"/>
      <c r="D40" s="10"/>
      <c r="E40" s="10"/>
      <c r="F40" s="10"/>
      <c r="G40" s="10"/>
      <c r="H40" s="10"/>
      <c r="I40" s="10"/>
      <c r="J40" s="10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x14ac:dyDescent="0.25">
      <c r="B42" s="10"/>
      <c r="C42" s="10"/>
      <c r="D42" s="10"/>
      <c r="E42" s="10"/>
      <c r="F42" s="10"/>
      <c r="G42" s="10"/>
      <c r="H42" s="10"/>
      <c r="I42" s="10"/>
      <c r="J42" s="10"/>
    </row>
    <row r="43" spans="2:10" x14ac:dyDescent="0.25">
      <c r="B43" s="10"/>
      <c r="C43" s="10"/>
      <c r="D43" s="10"/>
      <c r="E43" s="10"/>
      <c r="F43" s="10"/>
      <c r="G43" s="10"/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10"/>
      <c r="C54" s="10"/>
      <c r="D54" s="10"/>
      <c r="E54" s="10"/>
      <c r="F54" s="10"/>
      <c r="G54" s="10"/>
      <c r="H54" s="10"/>
      <c r="I54" s="10"/>
      <c r="J54" s="10"/>
    </row>
    <row r="55" spans="2:10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x14ac:dyDescent="0.25">
      <c r="B56" s="10"/>
      <c r="C56" s="10"/>
      <c r="D56" s="10"/>
      <c r="E56" s="10"/>
      <c r="F56" s="10"/>
      <c r="G56" s="10"/>
      <c r="H56" s="10"/>
      <c r="I56" s="10"/>
      <c r="J56" s="10"/>
    </row>
    <row r="57" spans="2:10" x14ac:dyDescent="0.25">
      <c r="B57" s="10"/>
      <c r="C57" s="10"/>
      <c r="D57" s="10"/>
      <c r="E57" s="10"/>
      <c r="F57" s="10"/>
      <c r="G57" s="10"/>
      <c r="H57" s="10"/>
      <c r="I57" s="10"/>
      <c r="J57" s="10"/>
    </row>
    <row r="58" spans="2:10" x14ac:dyDescent="0.25">
      <c r="B58" s="10"/>
      <c r="C58" s="10"/>
      <c r="D58" s="10"/>
      <c r="E58" s="10"/>
      <c r="F58" s="10"/>
      <c r="G58" s="10"/>
      <c r="H58" s="10"/>
      <c r="I58" s="10"/>
      <c r="J58" s="10"/>
    </row>
    <row r="59" spans="2:10" x14ac:dyDescent="0.25">
      <c r="B59" s="10"/>
      <c r="C59" s="10"/>
      <c r="D59" s="10"/>
      <c r="E59" s="10"/>
      <c r="F59" s="10"/>
      <c r="G59" s="10"/>
      <c r="H59" s="10"/>
      <c r="I59" s="10"/>
      <c r="J59" s="10"/>
    </row>
    <row r="60" spans="2:10" x14ac:dyDescent="0.25">
      <c r="B60" s="10"/>
      <c r="C60" s="10"/>
      <c r="D60" s="10"/>
      <c r="E60" s="10"/>
      <c r="F60" s="10"/>
      <c r="G60" s="10"/>
      <c r="H60" s="10"/>
      <c r="I60" s="10"/>
      <c r="J60" s="10"/>
    </row>
    <row r="61" spans="2:10" x14ac:dyDescent="0.25">
      <c r="B61" s="10"/>
      <c r="C61" s="10"/>
      <c r="D61" s="10"/>
      <c r="E61" s="10"/>
      <c r="F61" s="10"/>
      <c r="G61" s="10"/>
      <c r="H61" s="10"/>
      <c r="I61" s="10"/>
      <c r="J61" s="10"/>
    </row>
    <row r="62" spans="2:10" x14ac:dyDescent="0.25">
      <c r="B62" s="10"/>
      <c r="C62" s="10"/>
      <c r="D62" s="10"/>
      <c r="E62" s="10"/>
      <c r="F62" s="10"/>
      <c r="G62" s="10"/>
      <c r="H62" s="10"/>
      <c r="I62" s="10"/>
      <c r="J62" s="10"/>
    </row>
    <row r="63" spans="2:10" x14ac:dyDescent="0.25">
      <c r="B63" s="10"/>
      <c r="C63" s="10"/>
      <c r="D63" s="10"/>
      <c r="E63" s="10"/>
      <c r="F63" s="10"/>
      <c r="G63" s="10"/>
      <c r="H63" s="10"/>
      <c r="I63" s="10"/>
      <c r="J63" s="10"/>
    </row>
    <row r="64" spans="2:10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x14ac:dyDescent="0.25">
      <c r="B65" s="10"/>
      <c r="C65" s="10"/>
      <c r="D65" s="10"/>
      <c r="E65" s="10"/>
      <c r="F65" s="10"/>
      <c r="G65" s="10"/>
      <c r="H65" s="10"/>
      <c r="I65" s="10"/>
      <c r="J65" s="10"/>
    </row>
    <row r="66" spans="2:10" x14ac:dyDescent="0.25">
      <c r="B66" s="10"/>
      <c r="C66" s="10"/>
      <c r="D66" s="10"/>
      <c r="E66" s="10"/>
      <c r="F66" s="10"/>
      <c r="G66" s="10"/>
      <c r="H66" s="10"/>
      <c r="I66" s="10"/>
      <c r="J66" s="10"/>
    </row>
    <row r="67" spans="2:10" x14ac:dyDescent="0.25">
      <c r="B67" s="10"/>
      <c r="C67" s="10"/>
      <c r="D67" s="10"/>
      <c r="E67" s="10"/>
      <c r="F67" s="10"/>
      <c r="G67" s="10"/>
      <c r="H67" s="10"/>
      <c r="I67" s="10"/>
      <c r="J67" s="10"/>
    </row>
    <row r="68" spans="2:10" x14ac:dyDescent="0.25">
      <c r="B68" s="10"/>
      <c r="C68" s="10"/>
      <c r="D68" s="10"/>
      <c r="E68" s="10"/>
      <c r="F68" s="10"/>
      <c r="G68" s="10"/>
      <c r="H68" s="10"/>
      <c r="I68" s="10"/>
      <c r="J68" s="1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x14ac:dyDescent="0.25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10"/>
      <c r="C71" s="10"/>
      <c r="D71" s="10"/>
      <c r="E71" s="10"/>
      <c r="F71" s="10"/>
      <c r="G71" s="10"/>
      <c r="H71" s="10"/>
      <c r="I71" s="10"/>
      <c r="J71" s="10"/>
    </row>
    <row r="72" spans="2:10" x14ac:dyDescent="0.25">
      <c r="B72" s="10"/>
      <c r="C72" s="10"/>
      <c r="D72" s="10"/>
      <c r="E72" s="10"/>
      <c r="F72" s="10"/>
      <c r="G72" s="10"/>
      <c r="H72" s="10"/>
      <c r="I72" s="10"/>
      <c r="J72" s="10"/>
    </row>
    <row r="73" spans="2:10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x14ac:dyDescent="0.25">
      <c r="B74" s="10"/>
      <c r="C74" s="10"/>
      <c r="D74" s="10"/>
      <c r="E74" s="10"/>
      <c r="F74" s="10"/>
      <c r="G74" s="10"/>
      <c r="H74" s="10"/>
      <c r="I74" s="10"/>
      <c r="J74" s="10"/>
    </row>
    <row r="75" spans="2:10" x14ac:dyDescent="0.25">
      <c r="B75" s="10"/>
      <c r="C75" s="10"/>
      <c r="D75" s="10"/>
      <c r="E75" s="10"/>
      <c r="F75" s="10"/>
      <c r="G75" s="10"/>
      <c r="H75" s="10"/>
      <c r="I75" s="10"/>
      <c r="J75" s="10"/>
    </row>
    <row r="76" spans="2:10" x14ac:dyDescent="0.25">
      <c r="B76" s="10"/>
      <c r="C76" s="10"/>
      <c r="D76" s="10"/>
      <c r="E76" s="10"/>
      <c r="F76" s="10"/>
      <c r="G76" s="10"/>
      <c r="H76" s="10"/>
      <c r="I76" s="10"/>
      <c r="J76" s="10"/>
    </row>
    <row r="77" spans="2:10" x14ac:dyDescent="0.25">
      <c r="B77" s="10"/>
      <c r="C77" s="10"/>
      <c r="D77" s="10"/>
      <c r="E77" s="10"/>
      <c r="F77" s="10"/>
      <c r="G77" s="10"/>
      <c r="H77" s="10"/>
      <c r="I77" s="10"/>
      <c r="J77" s="10"/>
    </row>
    <row r="78" spans="2:10" x14ac:dyDescent="0.25">
      <c r="B78" s="10"/>
      <c r="C78" s="10"/>
      <c r="D78" s="10"/>
      <c r="E78" s="10"/>
      <c r="F78" s="10"/>
      <c r="G78" s="10"/>
      <c r="H78" s="10"/>
      <c r="I78" s="10"/>
      <c r="J78" s="10"/>
    </row>
    <row r="79" spans="2:10" x14ac:dyDescent="0.25">
      <c r="B79" s="10"/>
      <c r="C79" s="10"/>
      <c r="D79" s="10"/>
      <c r="E79" s="10"/>
      <c r="F79" s="10"/>
      <c r="G79" s="10"/>
      <c r="H79" s="10"/>
      <c r="I79" s="10"/>
      <c r="J79" s="10"/>
    </row>
    <row r="80" spans="2:10" x14ac:dyDescent="0.25">
      <c r="B80" s="10"/>
      <c r="C80" s="10"/>
      <c r="D80" s="10"/>
      <c r="E80" s="10"/>
      <c r="F80" s="10"/>
      <c r="G80" s="10"/>
      <c r="H80" s="10"/>
      <c r="I80" s="10"/>
      <c r="J80" s="10"/>
    </row>
    <row r="81" spans="2:10" x14ac:dyDescent="0.25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5">
      <c r="B82" s="10"/>
      <c r="C82" s="10"/>
      <c r="D82" s="10"/>
      <c r="E82" s="10"/>
      <c r="F82" s="10"/>
      <c r="G82" s="10"/>
      <c r="H82" s="10"/>
      <c r="I82" s="10"/>
      <c r="J82" s="10"/>
    </row>
    <row r="83" spans="2:10" x14ac:dyDescent="0.25">
      <c r="B83" s="10"/>
      <c r="C83" s="10"/>
      <c r="D83" s="10"/>
      <c r="E83" s="10"/>
      <c r="F83" s="10"/>
      <c r="G83" s="10"/>
      <c r="H83" s="10"/>
      <c r="I83" s="10"/>
      <c r="J83" s="10"/>
    </row>
    <row r="84" spans="2:10" x14ac:dyDescent="0.25">
      <c r="B84" s="10"/>
      <c r="C84" s="10"/>
      <c r="D84" s="10"/>
      <c r="E84" s="10"/>
      <c r="F84" s="10"/>
      <c r="G84" s="10"/>
      <c r="H84" s="10"/>
      <c r="I84" s="10"/>
      <c r="J84" s="10"/>
    </row>
    <row r="85" spans="2:10" x14ac:dyDescent="0.25">
      <c r="B85" s="10"/>
      <c r="C85" s="10"/>
      <c r="D85" s="10"/>
      <c r="E85" s="10"/>
      <c r="F85" s="10"/>
      <c r="G85" s="10"/>
      <c r="H85" s="10"/>
      <c r="I85" s="10"/>
      <c r="J85" s="10"/>
    </row>
    <row r="86" spans="2:10" x14ac:dyDescent="0.25">
      <c r="B86" s="10"/>
      <c r="C86" s="10"/>
      <c r="D86" s="10"/>
      <c r="E86" s="10"/>
      <c r="F86" s="10"/>
      <c r="G86" s="10"/>
      <c r="H86" s="10"/>
      <c r="I86" s="10"/>
      <c r="J86" s="10"/>
    </row>
    <row r="87" spans="2:10" x14ac:dyDescent="0.25">
      <c r="B87" s="10"/>
      <c r="C87" s="10"/>
      <c r="D87" s="10"/>
      <c r="E87" s="10"/>
      <c r="F87" s="10"/>
      <c r="G87" s="10"/>
      <c r="H87" s="10"/>
      <c r="I87" s="10"/>
      <c r="J87" s="10"/>
    </row>
    <row r="88" spans="2:10" x14ac:dyDescent="0.25">
      <c r="B88" s="10"/>
      <c r="C88" s="10"/>
      <c r="D88" s="10"/>
      <c r="E88" s="10"/>
      <c r="F88" s="10"/>
      <c r="G88" s="10"/>
      <c r="H88" s="10"/>
      <c r="I88" s="10"/>
      <c r="J88" s="10"/>
    </row>
    <row r="89" spans="2:10" x14ac:dyDescent="0.25">
      <c r="B89" s="10"/>
      <c r="C89" s="10"/>
      <c r="D89" s="10"/>
      <c r="E89" s="10"/>
      <c r="F89" s="10"/>
      <c r="G89" s="10"/>
      <c r="H89" s="10"/>
      <c r="I89" s="10"/>
      <c r="J89" s="10"/>
    </row>
    <row r="90" spans="2:10" x14ac:dyDescent="0.25">
      <c r="B90" s="10"/>
      <c r="C90" s="10"/>
      <c r="D90" s="10"/>
      <c r="E90" s="10"/>
      <c r="F90" s="10"/>
      <c r="G90" s="10"/>
      <c r="H90" s="10"/>
      <c r="I90" s="10"/>
      <c r="J90" s="10"/>
    </row>
    <row r="91" spans="2:10" x14ac:dyDescent="0.25">
      <c r="B91" s="10"/>
      <c r="C91" s="10"/>
      <c r="D91" s="10"/>
      <c r="E91" s="10"/>
      <c r="F91" s="10"/>
      <c r="G91" s="10"/>
      <c r="H91" s="10"/>
      <c r="I91" s="10"/>
      <c r="J91" s="10"/>
    </row>
    <row r="92" spans="2:10" x14ac:dyDescent="0.25">
      <c r="B92" s="10"/>
      <c r="C92" s="10"/>
      <c r="D92" s="10"/>
      <c r="E92" s="10"/>
      <c r="F92" s="10"/>
      <c r="G92" s="10"/>
      <c r="H92" s="10"/>
      <c r="I92" s="10"/>
      <c r="J92" s="10"/>
    </row>
    <row r="93" spans="2:10" x14ac:dyDescent="0.25">
      <c r="B93" s="10"/>
      <c r="C93" s="10"/>
      <c r="D93" s="10"/>
      <c r="E93" s="10"/>
      <c r="F93" s="10"/>
      <c r="G93" s="10"/>
      <c r="H93" s="10"/>
      <c r="I93" s="10"/>
      <c r="J93" s="10"/>
    </row>
    <row r="94" spans="2:10" x14ac:dyDescent="0.25">
      <c r="B94" s="10"/>
      <c r="C94" s="10"/>
      <c r="D94" s="10"/>
      <c r="E94" s="10"/>
      <c r="F94" s="10"/>
      <c r="G94" s="10"/>
      <c r="H94" s="10"/>
      <c r="I94" s="10"/>
      <c r="J94" s="10"/>
    </row>
    <row r="95" spans="2:10" x14ac:dyDescent="0.25">
      <c r="B95" s="10"/>
      <c r="C95" s="10"/>
      <c r="D95" s="10"/>
      <c r="E95" s="10"/>
      <c r="F95" s="10"/>
      <c r="G95" s="10"/>
      <c r="H95" s="10"/>
      <c r="I95" s="10"/>
      <c r="J95" s="10"/>
    </row>
    <row r="96" spans="2:10" x14ac:dyDescent="0.25">
      <c r="B96" s="10"/>
      <c r="C96" s="10"/>
      <c r="D96" s="10"/>
      <c r="E96" s="10"/>
      <c r="F96" s="10"/>
      <c r="G96" s="10"/>
      <c r="H96" s="10"/>
      <c r="I96" s="10"/>
      <c r="J96" s="10"/>
    </row>
    <row r="97" spans="2:10" x14ac:dyDescent="0.25">
      <c r="B97" s="10"/>
      <c r="C97" s="10"/>
      <c r="D97" s="10"/>
      <c r="E97" s="10"/>
      <c r="F97" s="10"/>
      <c r="G97" s="10"/>
      <c r="H97" s="10"/>
      <c r="I97" s="10"/>
      <c r="J97" s="10"/>
    </row>
    <row r="98" spans="2:10" x14ac:dyDescent="0.25">
      <c r="B98" s="10"/>
      <c r="C98" s="10"/>
      <c r="D98" s="10"/>
      <c r="E98" s="10"/>
      <c r="F98" s="10"/>
      <c r="G98" s="10"/>
      <c r="H98" s="10"/>
      <c r="I98" s="10"/>
      <c r="J98" s="10"/>
    </row>
    <row r="99" spans="2:10" x14ac:dyDescent="0.25">
      <c r="B99" s="10"/>
      <c r="C99" s="10"/>
      <c r="D99" s="10"/>
      <c r="E99" s="10"/>
      <c r="F99" s="10"/>
      <c r="G99" s="10"/>
      <c r="H99" s="10"/>
      <c r="I99" s="10"/>
      <c r="J99" s="10"/>
    </row>
    <row r="100" spans="2:10" x14ac:dyDescent="0.25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x14ac:dyDescent="0.25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 x14ac:dyDescent="0.25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 x14ac:dyDescent="0.25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 x14ac:dyDescent="0.25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 x14ac:dyDescent="0.25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 x14ac:dyDescent="0.25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 x14ac:dyDescent="0.25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 x14ac:dyDescent="0.25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 x14ac:dyDescent="0.25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 x14ac:dyDescent="0.2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 x14ac:dyDescent="0.25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 x14ac:dyDescent="0.25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x14ac:dyDescent="0.25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x14ac:dyDescent="0.25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x14ac:dyDescent="0.25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x14ac:dyDescent="0.25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x14ac:dyDescent="0.25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 x14ac:dyDescent="0.25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 x14ac:dyDescent="0.25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 x14ac:dyDescent="0.2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 x14ac:dyDescent="0.25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 x14ac:dyDescent="0.2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 x14ac:dyDescent="0.2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 x14ac:dyDescent="0.2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2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 x14ac:dyDescent="0.2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 x14ac:dyDescent="0.2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 x14ac:dyDescent="0.2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 x14ac:dyDescent="0.2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 x14ac:dyDescent="0.2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 x14ac:dyDescent="0.2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 x14ac:dyDescent="0.25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 x14ac:dyDescent="0.25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 x14ac:dyDescent="0.2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 x14ac:dyDescent="0.2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 x14ac:dyDescent="0.2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 x14ac:dyDescent="0.2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 x14ac:dyDescent="0.2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 x14ac:dyDescent="0.2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 x14ac:dyDescent="0.2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 x14ac:dyDescent="0.25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 x14ac:dyDescent="0.25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 x14ac:dyDescent="0.25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 x14ac:dyDescent="0.25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x14ac:dyDescent="0.25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 x14ac:dyDescent="0.25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 x14ac:dyDescent="0.25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 x14ac:dyDescent="0.25">
      <c r="B148" s="10"/>
      <c r="C148" s="10"/>
      <c r="D148" s="10"/>
      <c r="E148" s="10"/>
      <c r="F148" s="10"/>
      <c r="G148" s="10"/>
      <c r="H148" s="10"/>
      <c r="I148" s="10"/>
      <c r="J148" s="10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2014-02-07T13:16:05Z</cp:lastPrinted>
  <dcterms:created xsi:type="dcterms:W3CDTF">2014-01-12T09:30:18Z</dcterms:created>
  <dcterms:modified xsi:type="dcterms:W3CDTF">2014-02-19T12:16:03Z</dcterms:modified>
</cp:coreProperties>
</file>